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esktop\"/>
    </mc:Choice>
  </mc:AlternateContent>
  <xr:revisionPtr revIDLastSave="0" documentId="13_ncr:1_{0E5B6470-421D-4E95-BDA2-EFC5AB800C04}" xr6:coauthVersionLast="45" xr6:coauthVersionMax="45" xr10:uidLastSave="{00000000-0000-0000-0000-000000000000}"/>
  <bookViews>
    <workbookView xWindow="6150" yWindow="4410" windowWidth="21600" windowHeight="11385" xr2:uid="{2B9051D5-BA24-4205-A7D0-F7E005320165}"/>
  </bookViews>
  <sheets>
    <sheet name="Setup" sheetId="1" r:id="rId1"/>
    <sheet name="Summary" sheetId="2" r:id="rId2"/>
    <sheet name="Individual Assessment" sheetId="4" r:id="rId3"/>
    <sheet name="Detailed Individual Assessments" sheetId="3" r:id="rId4"/>
  </sheets>
  <definedNames>
    <definedName name="_xlnm._FilterDatabase" localSheetId="3" hidden="1">'Detailed Individual Assessments'!$A$1:$F$29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3" l="1"/>
  <c r="A31" i="3"/>
  <c r="A32" i="3"/>
  <c r="A33" i="3"/>
  <c r="A34" i="3"/>
  <c r="A35" i="3"/>
  <c r="A36" i="3"/>
  <c r="A37" i="3"/>
  <c r="A38" i="3"/>
  <c r="Q40" i="3" l="1"/>
  <c r="Q43" i="3" s="1"/>
  <c r="Q41" i="3"/>
  <c r="Q42" i="3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1" i="4"/>
  <c r="C2" i="2"/>
  <c r="C3" i="2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E2" i="2"/>
  <c r="D2" i="2"/>
  <c r="H40" i="3"/>
  <c r="I40" i="3"/>
  <c r="J40" i="3"/>
  <c r="K40" i="3"/>
  <c r="L40" i="3"/>
  <c r="M40" i="3"/>
  <c r="M43" i="3" s="1"/>
  <c r="N40" i="3"/>
  <c r="O40" i="3"/>
  <c r="P40" i="3"/>
  <c r="H41" i="3"/>
  <c r="I41" i="3"/>
  <c r="J41" i="3"/>
  <c r="K41" i="3"/>
  <c r="L41" i="3"/>
  <c r="M41" i="3"/>
  <c r="N41" i="3"/>
  <c r="O41" i="3"/>
  <c r="P41" i="3"/>
  <c r="H42" i="3"/>
  <c r="I42" i="3"/>
  <c r="J42" i="3"/>
  <c r="K42" i="3"/>
  <c r="L42" i="3"/>
  <c r="M42" i="3"/>
  <c r="N42" i="3"/>
  <c r="O42" i="3"/>
  <c r="P4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G42" i="3"/>
  <c r="F42" i="3"/>
  <c r="E42" i="3"/>
  <c r="D42" i="3"/>
  <c r="C42" i="3"/>
  <c r="G41" i="3"/>
  <c r="F41" i="3"/>
  <c r="E41" i="3"/>
  <c r="D41" i="3"/>
  <c r="C41" i="3"/>
  <c r="G40" i="3"/>
  <c r="F40" i="3"/>
  <c r="E40" i="3"/>
  <c r="D40" i="3"/>
  <c r="C4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J43" i="3" l="1"/>
  <c r="P43" i="3"/>
  <c r="L43" i="3"/>
  <c r="K43" i="3"/>
  <c r="O43" i="3"/>
  <c r="H43" i="3"/>
  <c r="N43" i="3"/>
  <c r="C43" i="3"/>
  <c r="D43" i="3"/>
  <c r="F43" i="3"/>
  <c r="G43" i="3"/>
  <c r="I43" i="3"/>
  <c r="E43" i="3"/>
</calcChain>
</file>

<file path=xl/sharedStrings.xml><?xml version="1.0" encoding="utf-8"?>
<sst xmlns="http://schemas.openxmlformats.org/spreadsheetml/2006/main" count="57" uniqueCount="35">
  <si>
    <t>Skill/Competency/Knowledge</t>
  </si>
  <si>
    <t>Please enter the required skills in the boxes below.</t>
  </si>
  <si>
    <t>Please enter the required number of people you would like to have those skills.</t>
  </si>
  <si>
    <t># of required people with skill</t>
  </si>
  <si>
    <t>Required Leads</t>
  </si>
  <si>
    <t>Lead</t>
  </si>
  <si>
    <t>Assist</t>
  </si>
  <si>
    <t>Not My Area</t>
  </si>
  <si>
    <t>Leaders</t>
  </si>
  <si>
    <t>Skill Level</t>
  </si>
  <si>
    <t>Total</t>
  </si>
  <si>
    <t>Director 1</t>
  </si>
  <si>
    <t>Director 2</t>
  </si>
  <si>
    <t>Director 3</t>
  </si>
  <si>
    <t>Director 4</t>
  </si>
  <si>
    <t>Director 5</t>
  </si>
  <si>
    <t>Director 6</t>
  </si>
  <si>
    <t>Director 7</t>
  </si>
  <si>
    <t>Director 8</t>
  </si>
  <si>
    <t>Director 9</t>
  </si>
  <si>
    <t>Director 10</t>
  </si>
  <si>
    <t>Director 11</t>
  </si>
  <si>
    <t>Director 12</t>
  </si>
  <si>
    <t>Director 13</t>
  </si>
  <si>
    <t>Director 14</t>
  </si>
  <si>
    <t>Director 15</t>
  </si>
  <si>
    <t>Name :</t>
  </si>
  <si>
    <t>type your name here</t>
  </si>
  <si>
    <t>Date :</t>
  </si>
  <si>
    <t>type date completed here</t>
  </si>
  <si>
    <t>Competency Level</t>
  </si>
  <si>
    <t>Confident enough to ASSIST on this task</t>
  </si>
  <si>
    <t>Confident enough to LEAD on this task</t>
  </si>
  <si>
    <t>Would prefer not be be involved on this task</t>
  </si>
  <si>
    <t>Type your group name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</si>
</sst>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1" xfId="0" applyFont="1" applyFill="1" applyBorder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" xfId="0" applyFont="1" applyFill="1" applyBorder="1"/>
    <xf numFmtId="0" fontId="2" fillId="5" borderId="1" xfId="0" applyFont="1" applyFill="1" applyBorder="1"/>
    <xf numFmtId="0" fontId="3" fillId="6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4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6" borderId="1" xfId="0" applyFont="1" applyFill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/>
    <xf numFmtId="0" fontId="2" fillId="7" borderId="1" xfId="0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10">
    <dxf>
      <font>
        <b/>
        <i val="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C3D2F-9A17-4BFC-8369-3C71189DA24E}">
  <dimension ref="A1:E37"/>
  <sheetViews>
    <sheetView showGridLines="0" tabSelected="1" workbookViewId="0">
      <selection activeCell="E17" sqref="E17"/>
    </sheetView>
  </sheetViews>
  <sheetFormatPr defaultRowHeight="15" x14ac:dyDescent="0.25"/>
  <cols>
    <col min="1" max="1" width="59" customWidth="1"/>
    <col min="2" max="2" width="35.7109375" customWidth="1"/>
    <col min="5" max="5" width="62.42578125" customWidth="1"/>
  </cols>
  <sheetData>
    <row r="1" spans="1:5" ht="45" x14ac:dyDescent="0.25">
      <c r="A1" s="5" t="s">
        <v>1</v>
      </c>
      <c r="B1" s="6" t="s">
        <v>2</v>
      </c>
    </row>
    <row r="2" spans="1:5" ht="15.75" x14ac:dyDescent="0.25">
      <c r="A2" s="1" t="s">
        <v>0</v>
      </c>
      <c r="B2" s="4" t="s">
        <v>3</v>
      </c>
      <c r="E2" s="34" t="s">
        <v>34</v>
      </c>
    </row>
    <row r="3" spans="1:5" x14ac:dyDescent="0.25">
      <c r="A3" s="2"/>
      <c r="B3" s="2"/>
    </row>
    <row r="4" spans="1:5" x14ac:dyDescent="0.25">
      <c r="A4" s="2"/>
      <c r="B4" s="2"/>
    </row>
    <row r="5" spans="1:5" x14ac:dyDescent="0.25">
      <c r="A5" s="2"/>
      <c r="B5" s="2"/>
    </row>
    <row r="6" spans="1:5" x14ac:dyDescent="0.25">
      <c r="A6" s="2"/>
      <c r="B6" s="2"/>
    </row>
    <row r="7" spans="1:5" x14ac:dyDescent="0.25">
      <c r="A7" s="2"/>
      <c r="B7" s="2"/>
    </row>
    <row r="8" spans="1:5" x14ac:dyDescent="0.25">
      <c r="A8" s="2"/>
      <c r="B8" s="2"/>
    </row>
    <row r="9" spans="1:5" x14ac:dyDescent="0.25">
      <c r="A9" s="2"/>
      <c r="B9" s="2"/>
    </row>
    <row r="10" spans="1:5" x14ac:dyDescent="0.25">
      <c r="A10" s="2"/>
      <c r="B10" s="2"/>
    </row>
    <row r="11" spans="1:5" x14ac:dyDescent="0.25">
      <c r="A11" s="2"/>
      <c r="B11" s="2"/>
    </row>
    <row r="12" spans="1:5" x14ac:dyDescent="0.25">
      <c r="A12" s="2"/>
      <c r="B12" s="2"/>
    </row>
    <row r="13" spans="1:5" x14ac:dyDescent="0.25">
      <c r="A13" s="2"/>
      <c r="B13" s="2"/>
    </row>
    <row r="14" spans="1:5" x14ac:dyDescent="0.25">
      <c r="A14" s="2"/>
      <c r="B14" s="2"/>
    </row>
    <row r="15" spans="1:5" x14ac:dyDescent="0.25">
      <c r="A15" s="2"/>
      <c r="B15" s="2"/>
    </row>
    <row r="16" spans="1:5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"/>
      <c r="B28" s="2"/>
    </row>
    <row r="29" spans="1:2" x14ac:dyDescent="0.25">
      <c r="A29" s="2"/>
      <c r="B29" s="2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5" spans="1:2" x14ac:dyDescent="0.25">
      <c r="A35" s="2"/>
      <c r="B35" s="2"/>
    </row>
    <row r="36" spans="1:2" x14ac:dyDescent="0.25">
      <c r="A36" s="2"/>
      <c r="B36" s="2"/>
    </row>
    <row r="37" spans="1:2" x14ac:dyDescent="0.25">
      <c r="A37" s="2"/>
      <c r="B3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1ABEE-31C3-4443-AF9A-84758DD8B17D}">
  <dimension ref="A1:AE36"/>
  <sheetViews>
    <sheetView workbookViewId="0">
      <selection activeCell="A28" sqref="A28:XFD36"/>
    </sheetView>
  </sheetViews>
  <sheetFormatPr defaultRowHeight="15.75" x14ac:dyDescent="0.25"/>
  <cols>
    <col min="1" max="1" width="19.85546875" style="9" customWidth="1"/>
    <col min="2" max="2" width="58" style="22" customWidth="1"/>
    <col min="3" max="3" width="25.7109375" style="9" customWidth="1"/>
    <col min="4" max="5" width="25.7109375" style="8" customWidth="1"/>
    <col min="6" max="16384" width="9.140625" style="8"/>
  </cols>
  <sheetData>
    <row r="1" spans="1:31" ht="24.95" customHeight="1" x14ac:dyDescent="0.25">
      <c r="A1" s="3" t="s">
        <v>4</v>
      </c>
      <c r="B1" s="19" t="s">
        <v>0</v>
      </c>
      <c r="C1" s="3" t="s">
        <v>5</v>
      </c>
      <c r="D1" s="3" t="s">
        <v>6</v>
      </c>
      <c r="E1" s="3" t="s">
        <v>7</v>
      </c>
    </row>
    <row r="2" spans="1:31" ht="24.95" customHeight="1" x14ac:dyDescent="0.25">
      <c r="A2" s="10">
        <f>Setup!B3</f>
        <v>0</v>
      </c>
      <c r="B2" s="20">
        <f>Setup!A3</f>
        <v>0</v>
      </c>
      <c r="C2" s="12">
        <f>COUNTIF('Detailed Individual Assessments'!C4:Q4,"Lead")</f>
        <v>0</v>
      </c>
      <c r="D2" s="12">
        <f>COUNTIF('Detailed Individual Assessments'!C4:P4,"Assist")</f>
        <v>0</v>
      </c>
      <c r="E2" s="12">
        <f>COUNTIF('Detailed Individual Assessments'!C4:P4,"Not My Area")</f>
        <v>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24.95" customHeight="1" x14ac:dyDescent="0.25">
      <c r="A3" s="10">
        <f>Setup!B4</f>
        <v>0</v>
      </c>
      <c r="B3" s="20">
        <f>Setup!A4</f>
        <v>0</v>
      </c>
      <c r="C3" s="12">
        <f>COUNTIF('Detailed Individual Assessments'!C5:P5,"Lead")</f>
        <v>0</v>
      </c>
      <c r="D3" s="12">
        <f>COUNTIF('Detailed Individual Assessments'!C5:P5,"Assist")</f>
        <v>0</v>
      </c>
      <c r="E3" s="12">
        <f>COUNTIF('Detailed Individual Assessments'!C5:P5,"Not My Area")</f>
        <v>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24.95" customHeight="1" x14ac:dyDescent="0.25">
      <c r="A4" s="10">
        <f>Setup!B5</f>
        <v>0</v>
      </c>
      <c r="B4" s="20">
        <f>Setup!A5</f>
        <v>0</v>
      </c>
      <c r="C4" s="12">
        <f>COUNTIF('Detailed Individual Assessments'!C6:P6,"Lead")</f>
        <v>0</v>
      </c>
      <c r="D4" s="12">
        <f>COUNTIF('Detailed Individual Assessments'!C6:P6,"Assist")</f>
        <v>0</v>
      </c>
      <c r="E4" s="12">
        <f>COUNTIF('Detailed Individual Assessments'!C6:P6,"Not My Area")</f>
        <v>0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24.95" customHeight="1" x14ac:dyDescent="0.25">
      <c r="A5" s="10">
        <f>Setup!B6</f>
        <v>0</v>
      </c>
      <c r="B5" s="20">
        <f>Setup!A6</f>
        <v>0</v>
      </c>
      <c r="C5" s="12">
        <f>COUNTIF('Detailed Individual Assessments'!C7:P7,"Lead")</f>
        <v>0</v>
      </c>
      <c r="D5" s="12">
        <f>COUNTIF('Detailed Individual Assessments'!C7:P7,"Assist")</f>
        <v>0</v>
      </c>
      <c r="E5" s="12">
        <f>COUNTIF('Detailed Individual Assessments'!C7:P7,"Not My Area")</f>
        <v>0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ht="24.95" customHeight="1" x14ac:dyDescent="0.25">
      <c r="A6" s="10">
        <f>Setup!B7</f>
        <v>0</v>
      </c>
      <c r="B6" s="20">
        <f>Setup!A7</f>
        <v>0</v>
      </c>
      <c r="C6" s="12">
        <f>COUNTIF('Detailed Individual Assessments'!C8:P8,"Lead")</f>
        <v>0</v>
      </c>
      <c r="D6" s="12">
        <f>COUNTIF('Detailed Individual Assessments'!C8:P8,"Assist")</f>
        <v>0</v>
      </c>
      <c r="E6" s="12">
        <f>COUNTIF('Detailed Individual Assessments'!C8:P8,"Not My Area")</f>
        <v>0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4.95" customHeight="1" x14ac:dyDescent="0.25">
      <c r="A7" s="10">
        <f>Setup!B8</f>
        <v>0</v>
      </c>
      <c r="B7" s="20">
        <f>Setup!A8</f>
        <v>0</v>
      </c>
      <c r="C7" s="12">
        <f>COUNTIF('Detailed Individual Assessments'!C9:P9,"Lead")</f>
        <v>0</v>
      </c>
      <c r="D7" s="12">
        <f>COUNTIF('Detailed Individual Assessments'!C9:P9,"Assist")</f>
        <v>0</v>
      </c>
      <c r="E7" s="12">
        <f>COUNTIF('Detailed Individual Assessments'!C9:P9,"Not My Area")</f>
        <v>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ht="24.95" customHeight="1" x14ac:dyDescent="0.25">
      <c r="A8" s="10">
        <f>Setup!B9</f>
        <v>0</v>
      </c>
      <c r="B8" s="20">
        <f>Setup!A9</f>
        <v>0</v>
      </c>
      <c r="C8" s="12">
        <f>COUNTIF('Detailed Individual Assessments'!C10:P10,"Lead")</f>
        <v>0</v>
      </c>
      <c r="D8" s="12">
        <f>COUNTIF('Detailed Individual Assessments'!C10:P10,"Assist")</f>
        <v>0</v>
      </c>
      <c r="E8" s="12">
        <f>COUNTIF('Detailed Individual Assessments'!C10:P10,"Not My Area")</f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ht="24.95" customHeight="1" x14ac:dyDescent="0.25">
      <c r="A9" s="10">
        <f>Setup!B10</f>
        <v>0</v>
      </c>
      <c r="B9" s="20">
        <f>Setup!A10</f>
        <v>0</v>
      </c>
      <c r="C9" s="12">
        <f>COUNTIF('Detailed Individual Assessments'!C11:P11,"Lead")</f>
        <v>0</v>
      </c>
      <c r="D9" s="12">
        <f>COUNTIF('Detailed Individual Assessments'!C11:P11,"Assist")</f>
        <v>0</v>
      </c>
      <c r="E9" s="12">
        <f>COUNTIF('Detailed Individual Assessments'!C11:P11,"Not My Area")</f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24.95" customHeight="1" x14ac:dyDescent="0.25">
      <c r="A10" s="10">
        <f>Setup!B11</f>
        <v>0</v>
      </c>
      <c r="B10" s="20">
        <f>Setup!A11</f>
        <v>0</v>
      </c>
      <c r="C10" s="12">
        <f>COUNTIF('Detailed Individual Assessments'!C12:P12,"Lead")</f>
        <v>0</v>
      </c>
      <c r="D10" s="12">
        <f>COUNTIF('Detailed Individual Assessments'!C12:P12,"Assist")</f>
        <v>0</v>
      </c>
      <c r="E10" s="12">
        <f>COUNTIF('Detailed Individual Assessments'!C12:P12,"Not My Area")</f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ht="24.95" customHeight="1" x14ac:dyDescent="0.25">
      <c r="A11" s="10">
        <f>Setup!B12</f>
        <v>0</v>
      </c>
      <c r="B11" s="20">
        <f>Setup!A12</f>
        <v>0</v>
      </c>
      <c r="C11" s="12">
        <f>COUNTIF('Detailed Individual Assessments'!C13:P13,"Lead")</f>
        <v>0</v>
      </c>
      <c r="D11" s="12">
        <f>COUNTIF('Detailed Individual Assessments'!C13:P13,"Assist")</f>
        <v>0</v>
      </c>
      <c r="E11" s="12">
        <f>COUNTIF('Detailed Individual Assessments'!C13:P13,"Not My Area")</f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ht="24.95" customHeight="1" x14ac:dyDescent="0.25">
      <c r="A12" s="10">
        <f>Setup!B13</f>
        <v>0</v>
      </c>
      <c r="B12" s="20">
        <f>Setup!A13</f>
        <v>0</v>
      </c>
      <c r="C12" s="12">
        <f>COUNTIF('Detailed Individual Assessments'!C14:P14,"Lead")</f>
        <v>0</v>
      </c>
      <c r="D12" s="12">
        <f>COUNTIF('Detailed Individual Assessments'!C14:P14,"Assist")</f>
        <v>0</v>
      </c>
      <c r="E12" s="12">
        <f>COUNTIF('Detailed Individual Assessments'!C14:P14,"Not My Area")</f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ht="24.95" customHeight="1" x14ac:dyDescent="0.25">
      <c r="A13" s="10">
        <f>Setup!B14</f>
        <v>0</v>
      </c>
      <c r="B13" s="20">
        <f>Setup!A14</f>
        <v>0</v>
      </c>
      <c r="C13" s="12">
        <f>COUNTIF('Detailed Individual Assessments'!C15:P15,"Lead")</f>
        <v>0</v>
      </c>
      <c r="D13" s="12">
        <f>COUNTIF('Detailed Individual Assessments'!C15:P15,"Assist")</f>
        <v>0</v>
      </c>
      <c r="E13" s="12">
        <f>COUNTIF('Detailed Individual Assessments'!C15:P15,"Not My Area")</f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ht="24.95" customHeight="1" x14ac:dyDescent="0.25">
      <c r="A14" s="10">
        <f>Setup!B15</f>
        <v>0</v>
      </c>
      <c r="B14" s="20">
        <f>Setup!A15</f>
        <v>0</v>
      </c>
      <c r="C14" s="12">
        <f>COUNTIF('Detailed Individual Assessments'!C16:P16,"Lead")</f>
        <v>0</v>
      </c>
      <c r="D14" s="12">
        <f>COUNTIF('Detailed Individual Assessments'!C16:P16,"Assist")</f>
        <v>0</v>
      </c>
      <c r="E14" s="12">
        <f>COUNTIF('Detailed Individual Assessments'!C16:P16,"Not My Area")</f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ht="24.95" customHeight="1" x14ac:dyDescent="0.25">
      <c r="A15" s="10">
        <f>Setup!B16</f>
        <v>0</v>
      </c>
      <c r="B15" s="20">
        <f>Setup!A16</f>
        <v>0</v>
      </c>
      <c r="C15" s="12">
        <f>COUNTIF('Detailed Individual Assessments'!C17:P17,"Lead")</f>
        <v>0</v>
      </c>
      <c r="D15" s="12">
        <f>COUNTIF('Detailed Individual Assessments'!C17:P17,"Assist")</f>
        <v>0</v>
      </c>
      <c r="E15" s="12">
        <f>COUNTIF('Detailed Individual Assessments'!C17:P17,"Not My Area")</f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ht="24.95" customHeight="1" x14ac:dyDescent="0.25">
      <c r="A16" s="10">
        <f>Setup!B17</f>
        <v>0</v>
      </c>
      <c r="B16" s="20">
        <f>Setup!A17</f>
        <v>0</v>
      </c>
      <c r="C16" s="12">
        <f>COUNTIF('Detailed Individual Assessments'!C18:P18,"Lead")</f>
        <v>0</v>
      </c>
      <c r="D16" s="12">
        <f>COUNTIF('Detailed Individual Assessments'!C18:P18,"Assist")</f>
        <v>0</v>
      </c>
      <c r="E16" s="12">
        <f>COUNTIF('Detailed Individual Assessments'!C18:P18,"Not My Area")</f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ht="24.95" customHeight="1" x14ac:dyDescent="0.25">
      <c r="A17" s="10">
        <f>Setup!B18</f>
        <v>0</v>
      </c>
      <c r="B17" s="20">
        <f>Setup!A18</f>
        <v>0</v>
      </c>
      <c r="C17" s="12">
        <f>COUNTIF('Detailed Individual Assessments'!C19:P19,"Lead")</f>
        <v>0</v>
      </c>
      <c r="D17" s="12">
        <f>COUNTIF('Detailed Individual Assessments'!C19:P19,"Assist")</f>
        <v>0</v>
      </c>
      <c r="E17" s="12">
        <f>COUNTIF('Detailed Individual Assessments'!C19:P19,"Not My Area")</f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ht="24.95" customHeight="1" x14ac:dyDescent="0.25">
      <c r="A18" s="10">
        <f>Setup!B19</f>
        <v>0</v>
      </c>
      <c r="B18" s="20">
        <f>Setup!A19</f>
        <v>0</v>
      </c>
      <c r="C18" s="12">
        <f>COUNTIF('Detailed Individual Assessments'!C20:P20,"Lead")</f>
        <v>0</v>
      </c>
      <c r="D18" s="12">
        <f>COUNTIF('Detailed Individual Assessments'!C20:P20,"Assist")</f>
        <v>0</v>
      </c>
      <c r="E18" s="12">
        <f>COUNTIF('Detailed Individual Assessments'!C20:P20,"Not My Area")</f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24.95" customHeight="1" x14ac:dyDescent="0.25">
      <c r="A19" s="10">
        <f>Setup!B20</f>
        <v>0</v>
      </c>
      <c r="B19" s="20">
        <f>Setup!A20</f>
        <v>0</v>
      </c>
      <c r="C19" s="12">
        <f>COUNTIF('Detailed Individual Assessments'!C21:P21,"Lead")</f>
        <v>0</v>
      </c>
      <c r="D19" s="12">
        <f>COUNTIF('Detailed Individual Assessments'!C21:P21,"Assist")</f>
        <v>0</v>
      </c>
      <c r="E19" s="12">
        <f>COUNTIF('Detailed Individual Assessments'!C21:P21,"Not My Area")</f>
        <v>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ht="24.95" customHeight="1" x14ac:dyDescent="0.25">
      <c r="A20" s="10">
        <f>Setup!B21</f>
        <v>0</v>
      </c>
      <c r="B20" s="20">
        <f>Setup!A21</f>
        <v>0</v>
      </c>
      <c r="C20" s="12">
        <f>COUNTIF('Detailed Individual Assessments'!C22:P22,"Lead")</f>
        <v>0</v>
      </c>
      <c r="D20" s="12">
        <f>COUNTIF('Detailed Individual Assessments'!C22:P22,"Assist")</f>
        <v>0</v>
      </c>
      <c r="E20" s="12">
        <f>COUNTIF('Detailed Individual Assessments'!C22:P22,"Not My Area")</f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ht="24.95" customHeight="1" x14ac:dyDescent="0.25">
      <c r="A21" s="10">
        <f>Setup!B22</f>
        <v>0</v>
      </c>
      <c r="B21" s="20">
        <f>Setup!A22</f>
        <v>0</v>
      </c>
      <c r="C21" s="12">
        <f>COUNTIF('Detailed Individual Assessments'!C23:P23,"Lead")</f>
        <v>0</v>
      </c>
      <c r="D21" s="12">
        <f>COUNTIF('Detailed Individual Assessments'!C23:P23,"Assist")</f>
        <v>0</v>
      </c>
      <c r="E21" s="12">
        <f>COUNTIF('Detailed Individual Assessments'!C23:P23,"Not My Area")</f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t="24.95" customHeight="1" x14ac:dyDescent="0.25">
      <c r="A22" s="10">
        <f>Setup!B23</f>
        <v>0</v>
      </c>
      <c r="B22" s="20">
        <f>Setup!A23</f>
        <v>0</v>
      </c>
      <c r="C22" s="12">
        <f>COUNTIF('Detailed Individual Assessments'!C24:P24,"Lead")</f>
        <v>0</v>
      </c>
      <c r="D22" s="12">
        <f>COUNTIF('Detailed Individual Assessments'!C24:P24,"Assist")</f>
        <v>0</v>
      </c>
      <c r="E22" s="12">
        <f>COUNTIF('Detailed Individual Assessments'!C24:P24,"Not My Area")</f>
        <v>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ht="24.95" customHeight="1" x14ac:dyDescent="0.25">
      <c r="A23" s="10">
        <f>Setup!B24</f>
        <v>0</v>
      </c>
      <c r="B23" s="20">
        <f>Setup!A24</f>
        <v>0</v>
      </c>
      <c r="C23" s="12">
        <f>COUNTIF('Detailed Individual Assessments'!C25:P25,"Lead")</f>
        <v>0</v>
      </c>
      <c r="D23" s="12">
        <f>COUNTIF('Detailed Individual Assessments'!C25:P25,"Assist")</f>
        <v>0</v>
      </c>
      <c r="E23" s="12">
        <f>COUNTIF('Detailed Individual Assessments'!C25:P25,"Not My Area")</f>
        <v>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t="24.95" customHeight="1" x14ac:dyDescent="0.25">
      <c r="A24" s="10">
        <f>Setup!B25</f>
        <v>0</v>
      </c>
      <c r="B24" s="20">
        <f>Setup!A25</f>
        <v>0</v>
      </c>
      <c r="C24" s="12">
        <f>COUNTIF('Detailed Individual Assessments'!C26:P26,"Lead")</f>
        <v>0</v>
      </c>
      <c r="D24" s="12">
        <f>COUNTIF('Detailed Individual Assessments'!C26:P26,"Assist")</f>
        <v>0</v>
      </c>
      <c r="E24" s="12">
        <f>COUNTIF('Detailed Individual Assessments'!C26:P26,"Not My Area")</f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ht="24.95" customHeight="1" x14ac:dyDescent="0.25">
      <c r="A25" s="10">
        <f>Setup!B26</f>
        <v>0</v>
      </c>
      <c r="B25" s="20">
        <f>Setup!A26</f>
        <v>0</v>
      </c>
      <c r="C25" s="12">
        <f>COUNTIF('Detailed Individual Assessments'!C27:P27,"Lead")</f>
        <v>0</v>
      </c>
      <c r="D25" s="12">
        <f>COUNTIF('Detailed Individual Assessments'!C27:P27,"Assist")</f>
        <v>0</v>
      </c>
      <c r="E25" s="12">
        <f>COUNTIF('Detailed Individual Assessments'!C27:P27,"Not My Area")</f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ht="24.95" customHeight="1" x14ac:dyDescent="0.25">
      <c r="A26" s="10">
        <f>Setup!B27</f>
        <v>0</v>
      </c>
      <c r="B26" s="20">
        <f>Setup!A27</f>
        <v>0</v>
      </c>
      <c r="C26" s="12">
        <f>COUNTIF('Detailed Individual Assessments'!C28:P28,"Lead")</f>
        <v>0</v>
      </c>
      <c r="D26" s="12">
        <f>COUNTIF('Detailed Individual Assessments'!C28:P28,"Assist")</f>
        <v>0</v>
      </c>
      <c r="E26" s="12">
        <f>COUNTIF('Detailed Individual Assessments'!C28:P28,"Not My Area")</f>
        <v>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ht="24.95" customHeight="1" x14ac:dyDescent="0.25">
      <c r="A27" s="10">
        <f>Setup!B28</f>
        <v>0</v>
      </c>
      <c r="B27" s="20">
        <f>Setup!A28</f>
        <v>0</v>
      </c>
      <c r="C27" s="12">
        <f>COUNTIF('Detailed Individual Assessments'!C29:P29,"Lead")</f>
        <v>0</v>
      </c>
      <c r="D27" s="12">
        <f>COUNTIF('Detailed Individual Assessments'!C29:P29,"Assist")</f>
        <v>0</v>
      </c>
      <c r="E27" s="12">
        <f>COUNTIF('Detailed Individual Assessments'!C29:P29,"Not My Area")</f>
        <v>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ht="24.95" customHeight="1" x14ac:dyDescent="0.25">
      <c r="A28" s="17">
        <f>Setup!B29</f>
        <v>0</v>
      </c>
      <c r="B28" s="21">
        <f>Setup!A29</f>
        <v>0</v>
      </c>
      <c r="C28" s="12">
        <f>COUNTIF('Detailed Individual Assessments'!C30:P30,"Lead")</f>
        <v>0</v>
      </c>
      <c r="D28" s="12">
        <f>COUNTIF('Detailed Individual Assessments'!C30:P30,"Assist")</f>
        <v>0</v>
      </c>
      <c r="E28" s="12">
        <f>COUNTIF('Detailed Individual Assessments'!C30:P30,"Not My Area")</f>
        <v>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ht="24.95" customHeight="1" x14ac:dyDescent="0.25">
      <c r="A29" s="17">
        <f>Setup!B30</f>
        <v>0</v>
      </c>
      <c r="B29" s="21">
        <f>Setup!A30</f>
        <v>0</v>
      </c>
      <c r="C29" s="12">
        <f>COUNTIF('Detailed Individual Assessments'!C31:P31,"Lead")</f>
        <v>0</v>
      </c>
      <c r="D29" s="12">
        <f>COUNTIF('Detailed Individual Assessments'!C31:P31,"Assist")</f>
        <v>0</v>
      </c>
      <c r="E29" s="12">
        <f>COUNTIF('Detailed Individual Assessments'!C31:P31,"Not My Area")</f>
        <v>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ht="24.95" customHeight="1" x14ac:dyDescent="0.25">
      <c r="A30" s="17">
        <f>Setup!B31</f>
        <v>0</v>
      </c>
      <c r="B30" s="21">
        <f>Setup!A31</f>
        <v>0</v>
      </c>
      <c r="C30" s="12">
        <f>COUNTIF('Detailed Individual Assessments'!C32:P32,"Lead")</f>
        <v>0</v>
      </c>
      <c r="D30" s="12">
        <f>COUNTIF('Detailed Individual Assessments'!C32:P32,"Assist")</f>
        <v>0</v>
      </c>
      <c r="E30" s="12">
        <f>COUNTIF('Detailed Individual Assessments'!C32:P32,"Not My Area")</f>
        <v>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ht="24.95" customHeight="1" x14ac:dyDescent="0.25">
      <c r="A31" s="17">
        <f>Setup!B32</f>
        <v>0</v>
      </c>
      <c r="B31" s="21">
        <f>Setup!A32</f>
        <v>0</v>
      </c>
      <c r="C31" s="12">
        <f>COUNTIF('Detailed Individual Assessments'!C33:P33,"Lead")</f>
        <v>0</v>
      </c>
      <c r="D31" s="12">
        <f>COUNTIF('Detailed Individual Assessments'!C33:P33,"Assist")</f>
        <v>0</v>
      </c>
      <c r="E31" s="12">
        <f>COUNTIF('Detailed Individual Assessments'!C33:P33,"Not My Area")</f>
        <v>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ht="24.95" customHeight="1" x14ac:dyDescent="0.25">
      <c r="A32" s="17">
        <f>Setup!B33</f>
        <v>0</v>
      </c>
      <c r="B32" s="21">
        <f>Setup!A33</f>
        <v>0</v>
      </c>
      <c r="C32" s="12">
        <f>COUNTIF('Detailed Individual Assessments'!C34:P34,"Lead")</f>
        <v>0</v>
      </c>
      <c r="D32" s="12">
        <f>COUNTIF('Detailed Individual Assessments'!C34:P34,"Assist")</f>
        <v>0</v>
      </c>
      <c r="E32" s="12">
        <f>COUNTIF('Detailed Individual Assessments'!C34:P34,"Not My Area")</f>
        <v>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ht="24.95" customHeight="1" x14ac:dyDescent="0.25">
      <c r="A33" s="17">
        <f>Setup!B34</f>
        <v>0</v>
      </c>
      <c r="B33" s="21">
        <f>Setup!A34</f>
        <v>0</v>
      </c>
      <c r="C33" s="12">
        <f>COUNTIF('Detailed Individual Assessments'!C35:P35,"Lead")</f>
        <v>0</v>
      </c>
      <c r="D33" s="12">
        <f>COUNTIF('Detailed Individual Assessments'!C35:P35,"Assist")</f>
        <v>0</v>
      </c>
      <c r="E33" s="12">
        <f>COUNTIF('Detailed Individual Assessments'!C35:P35,"Not My Area")</f>
        <v>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ht="24.95" customHeight="1" x14ac:dyDescent="0.25">
      <c r="A34" s="17">
        <f>Setup!B35</f>
        <v>0</v>
      </c>
      <c r="B34" s="21">
        <f>Setup!A35</f>
        <v>0</v>
      </c>
      <c r="C34" s="12">
        <f>COUNTIF('Detailed Individual Assessments'!C36:P36,"Lead")</f>
        <v>0</v>
      </c>
      <c r="D34" s="12">
        <f>COUNTIF('Detailed Individual Assessments'!C36:P36,"Assist")</f>
        <v>0</v>
      </c>
      <c r="E34" s="12">
        <f>COUNTIF('Detailed Individual Assessments'!C36:P36,"Not My Area")</f>
        <v>0</v>
      </c>
    </row>
    <row r="35" spans="1:31" ht="24.95" customHeight="1" x14ac:dyDescent="0.25">
      <c r="A35" s="17">
        <f>Setup!B36</f>
        <v>0</v>
      </c>
      <c r="B35" s="21">
        <f>Setup!A36</f>
        <v>0</v>
      </c>
      <c r="C35" s="12">
        <f>COUNTIF('Detailed Individual Assessments'!C37:P37,"Lead")</f>
        <v>0</v>
      </c>
      <c r="D35" s="12">
        <f>COUNTIF('Detailed Individual Assessments'!C37:P37,"Assist")</f>
        <v>0</v>
      </c>
      <c r="E35" s="12">
        <f>COUNTIF('Detailed Individual Assessments'!C37:P37,"Not My Area")</f>
        <v>0</v>
      </c>
    </row>
    <row r="36" spans="1:31" ht="24.95" customHeight="1" x14ac:dyDescent="0.25">
      <c r="A36" s="17">
        <f>Setup!B37</f>
        <v>0</v>
      </c>
      <c r="B36" s="21">
        <f>Setup!A37</f>
        <v>0</v>
      </c>
      <c r="C36" s="12">
        <f>COUNTIF('Detailed Individual Assessments'!C38:P38,"Lead")</f>
        <v>0</v>
      </c>
      <c r="D36" s="12">
        <f>COUNTIF('Detailed Individual Assessments'!C38:P38,"Assist")</f>
        <v>0</v>
      </c>
      <c r="E36" s="12">
        <f>COUNTIF('Detailed Individual Assessments'!C38:P38,"Not My Area")</f>
        <v>0</v>
      </c>
    </row>
  </sheetData>
  <conditionalFormatting sqref="A2:E36">
    <cfRule type="expression" dxfId="9" priority="1">
      <formula>IF($C2&lt;&gt;0, $C2&lt;$A2)</formula>
    </cfRule>
    <cfRule type="expression" dxfId="8" priority="2">
      <formula>($C2&gt;=$A2)</formula>
    </cfRule>
    <cfRule type="expression" dxfId="7" priority="3">
      <formula>$C2=0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41D07-3F25-406B-B9CB-D84FF0B28A43}">
  <dimension ref="A1:F53"/>
  <sheetViews>
    <sheetView workbookViewId="0">
      <selection activeCell="J17" sqref="J17"/>
    </sheetView>
  </sheetViews>
  <sheetFormatPr defaultRowHeight="15" x14ac:dyDescent="0.25"/>
  <cols>
    <col min="5" max="5" width="13.85546875" customWidth="1"/>
    <col min="6" max="6" width="41.28515625" bestFit="1" customWidth="1"/>
  </cols>
  <sheetData>
    <row r="1" spans="1:6" ht="18.75" x14ac:dyDescent="0.3">
      <c r="A1" s="33" t="str">
        <f>CONCATENATE(Setup!E2," ","Skills Audit")</f>
        <v>Type your group name here. Skills Audit</v>
      </c>
    </row>
    <row r="3" spans="1:6" x14ac:dyDescent="0.25">
      <c r="A3" t="s">
        <v>26</v>
      </c>
      <c r="B3" s="41" t="s">
        <v>27</v>
      </c>
      <c r="C3" s="41"/>
      <c r="D3" s="41"/>
      <c r="E3" s="14" t="s">
        <v>5</v>
      </c>
      <c r="F3" s="35" t="s">
        <v>32</v>
      </c>
    </row>
    <row r="4" spans="1:6" x14ac:dyDescent="0.25">
      <c r="E4" s="15" t="s">
        <v>6</v>
      </c>
      <c r="F4" s="36" t="s">
        <v>31</v>
      </c>
    </row>
    <row r="5" spans="1:6" x14ac:dyDescent="0.25">
      <c r="A5" t="s">
        <v>28</v>
      </c>
      <c r="B5" s="41" t="s">
        <v>29</v>
      </c>
      <c r="C5" s="41"/>
      <c r="D5" s="41"/>
      <c r="E5" s="28" t="s">
        <v>7</v>
      </c>
      <c r="F5" s="16" t="s">
        <v>33</v>
      </c>
    </row>
    <row r="7" spans="1:6" ht="15.75" x14ac:dyDescent="0.25">
      <c r="A7" s="39" t="str">
        <f>Setup!A2</f>
        <v>Skill/Competency/Knowledge</v>
      </c>
      <c r="B7" s="39"/>
      <c r="C7" s="39"/>
      <c r="D7" s="39"/>
      <c r="E7" s="39"/>
      <c r="F7" s="37" t="s">
        <v>30</v>
      </c>
    </row>
    <row r="8" spans="1:6" x14ac:dyDescent="0.25">
      <c r="A8" s="40">
        <f>Setup!A3</f>
        <v>0</v>
      </c>
      <c r="B8" s="40"/>
      <c r="C8" s="40"/>
      <c r="D8" s="40"/>
      <c r="E8" s="40"/>
      <c r="F8" s="38"/>
    </row>
    <row r="9" spans="1:6" x14ac:dyDescent="0.25">
      <c r="A9" s="40">
        <f>Setup!A4</f>
        <v>0</v>
      </c>
      <c r="B9" s="40"/>
      <c r="C9" s="40"/>
      <c r="D9" s="40"/>
      <c r="E9" s="40"/>
      <c r="F9" s="38"/>
    </row>
    <row r="10" spans="1:6" x14ac:dyDescent="0.25">
      <c r="A10" s="40">
        <f>Setup!A5</f>
        <v>0</v>
      </c>
      <c r="B10" s="40"/>
      <c r="C10" s="40"/>
      <c r="D10" s="40"/>
      <c r="E10" s="40"/>
      <c r="F10" s="38"/>
    </row>
    <row r="11" spans="1:6" x14ac:dyDescent="0.25">
      <c r="A11" s="40">
        <f>Setup!A6</f>
        <v>0</v>
      </c>
      <c r="B11" s="40"/>
      <c r="C11" s="40"/>
      <c r="D11" s="40"/>
      <c r="E11" s="40"/>
      <c r="F11" s="38"/>
    </row>
    <row r="12" spans="1:6" x14ac:dyDescent="0.25">
      <c r="A12" s="40">
        <f>Setup!A7</f>
        <v>0</v>
      </c>
      <c r="B12" s="40"/>
      <c r="C12" s="40"/>
      <c r="D12" s="40"/>
      <c r="E12" s="40"/>
      <c r="F12" s="38"/>
    </row>
    <row r="13" spans="1:6" x14ac:dyDescent="0.25">
      <c r="A13" s="40">
        <f>Setup!A8</f>
        <v>0</v>
      </c>
      <c r="B13" s="40"/>
      <c r="C13" s="40"/>
      <c r="D13" s="40"/>
      <c r="E13" s="40"/>
      <c r="F13" s="38"/>
    </row>
    <row r="14" spans="1:6" x14ac:dyDescent="0.25">
      <c r="A14" s="40">
        <f>Setup!A9</f>
        <v>0</v>
      </c>
      <c r="B14" s="40"/>
      <c r="C14" s="40"/>
      <c r="D14" s="40"/>
      <c r="E14" s="40"/>
      <c r="F14" s="38"/>
    </row>
    <row r="15" spans="1:6" x14ac:dyDescent="0.25">
      <c r="A15" s="40">
        <f>Setup!A10</f>
        <v>0</v>
      </c>
      <c r="B15" s="40"/>
      <c r="C15" s="40"/>
      <c r="D15" s="40"/>
      <c r="E15" s="40"/>
      <c r="F15" s="38"/>
    </row>
    <row r="16" spans="1:6" x14ac:dyDescent="0.25">
      <c r="A16" s="40">
        <f>Setup!A11</f>
        <v>0</v>
      </c>
      <c r="B16" s="40"/>
      <c r="C16" s="40"/>
      <c r="D16" s="40"/>
      <c r="E16" s="40"/>
      <c r="F16" s="38"/>
    </row>
    <row r="17" spans="1:6" x14ac:dyDescent="0.25">
      <c r="A17" s="40">
        <f>Setup!A12</f>
        <v>0</v>
      </c>
      <c r="B17" s="40"/>
      <c r="C17" s="40"/>
      <c r="D17" s="40"/>
      <c r="E17" s="40"/>
      <c r="F17" s="38"/>
    </row>
    <row r="18" spans="1:6" x14ac:dyDescent="0.25">
      <c r="A18" s="40">
        <f>Setup!A13</f>
        <v>0</v>
      </c>
      <c r="B18" s="40"/>
      <c r="C18" s="40"/>
      <c r="D18" s="40"/>
      <c r="E18" s="40"/>
      <c r="F18" s="38"/>
    </row>
    <row r="19" spans="1:6" x14ac:dyDescent="0.25">
      <c r="A19" s="40">
        <f>Setup!A14</f>
        <v>0</v>
      </c>
      <c r="B19" s="40"/>
      <c r="C19" s="40"/>
      <c r="D19" s="40"/>
      <c r="E19" s="40"/>
      <c r="F19" s="38"/>
    </row>
    <row r="20" spans="1:6" x14ac:dyDescent="0.25">
      <c r="A20" s="40">
        <f>Setup!A15</f>
        <v>0</v>
      </c>
      <c r="B20" s="40"/>
      <c r="C20" s="40"/>
      <c r="D20" s="40"/>
      <c r="E20" s="40"/>
      <c r="F20" s="38"/>
    </row>
    <row r="21" spans="1:6" x14ac:dyDescent="0.25">
      <c r="A21" s="40">
        <f>Setup!A16</f>
        <v>0</v>
      </c>
      <c r="B21" s="40"/>
      <c r="C21" s="40"/>
      <c r="D21" s="40"/>
      <c r="E21" s="40"/>
      <c r="F21" s="38"/>
    </row>
    <row r="22" spans="1:6" x14ac:dyDescent="0.25">
      <c r="A22" s="40">
        <f>Setup!A17</f>
        <v>0</v>
      </c>
      <c r="B22" s="40"/>
      <c r="C22" s="40"/>
      <c r="D22" s="40"/>
      <c r="E22" s="40"/>
      <c r="F22" s="38"/>
    </row>
    <row r="23" spans="1:6" x14ac:dyDescent="0.25">
      <c r="A23" s="40">
        <f>Setup!A18</f>
        <v>0</v>
      </c>
      <c r="B23" s="40"/>
      <c r="C23" s="40"/>
      <c r="D23" s="40"/>
      <c r="E23" s="40"/>
      <c r="F23" s="38"/>
    </row>
    <row r="24" spans="1:6" x14ac:dyDescent="0.25">
      <c r="A24" s="40">
        <f>Setup!A19</f>
        <v>0</v>
      </c>
      <c r="B24" s="40"/>
      <c r="C24" s="40"/>
      <c r="D24" s="40"/>
      <c r="E24" s="40"/>
      <c r="F24" s="38"/>
    </row>
    <row r="25" spans="1:6" x14ac:dyDescent="0.25">
      <c r="A25" s="40">
        <f>Setup!A20</f>
        <v>0</v>
      </c>
      <c r="B25" s="40"/>
      <c r="C25" s="40"/>
      <c r="D25" s="40"/>
      <c r="E25" s="40"/>
      <c r="F25" s="38"/>
    </row>
    <row r="26" spans="1:6" x14ac:dyDescent="0.25">
      <c r="A26" s="40">
        <f>Setup!A21</f>
        <v>0</v>
      </c>
      <c r="B26" s="40"/>
      <c r="C26" s="40"/>
      <c r="D26" s="40"/>
      <c r="E26" s="40"/>
      <c r="F26" s="38"/>
    </row>
    <row r="27" spans="1:6" x14ac:dyDescent="0.25">
      <c r="A27" s="40">
        <f>Setup!A22</f>
        <v>0</v>
      </c>
      <c r="B27" s="40"/>
      <c r="C27" s="40"/>
      <c r="D27" s="40"/>
      <c r="E27" s="40"/>
      <c r="F27" s="38"/>
    </row>
    <row r="28" spans="1:6" x14ac:dyDescent="0.25">
      <c r="A28" s="40">
        <f>Setup!A23</f>
        <v>0</v>
      </c>
      <c r="B28" s="40"/>
      <c r="C28" s="40"/>
      <c r="D28" s="40"/>
      <c r="E28" s="40"/>
      <c r="F28" s="38"/>
    </row>
    <row r="29" spans="1:6" x14ac:dyDescent="0.25">
      <c r="A29" s="40">
        <f>Setup!A24</f>
        <v>0</v>
      </c>
      <c r="B29" s="40"/>
      <c r="C29" s="40"/>
      <c r="D29" s="40"/>
      <c r="E29" s="40"/>
      <c r="F29" s="38"/>
    </row>
    <row r="30" spans="1:6" x14ac:dyDescent="0.25">
      <c r="A30" s="40">
        <f>Setup!A25</f>
        <v>0</v>
      </c>
      <c r="B30" s="40"/>
      <c r="C30" s="40"/>
      <c r="D30" s="40"/>
      <c r="E30" s="40"/>
      <c r="F30" s="38"/>
    </row>
    <row r="31" spans="1:6" x14ac:dyDescent="0.25">
      <c r="A31" s="40">
        <f>Setup!A26</f>
        <v>0</v>
      </c>
      <c r="B31" s="40"/>
      <c r="C31" s="40"/>
      <c r="D31" s="40"/>
      <c r="E31" s="40"/>
      <c r="F31" s="38"/>
    </row>
    <row r="32" spans="1:6" x14ac:dyDescent="0.25">
      <c r="A32" s="40">
        <f>Setup!A27</f>
        <v>0</v>
      </c>
      <c r="B32" s="40"/>
      <c r="C32" s="40"/>
      <c r="D32" s="40"/>
      <c r="E32" s="40"/>
      <c r="F32" s="38"/>
    </row>
    <row r="33" spans="1:6" x14ac:dyDescent="0.25">
      <c r="A33" s="40">
        <f>Setup!A28</f>
        <v>0</v>
      </c>
      <c r="B33" s="40"/>
      <c r="C33" s="40"/>
      <c r="D33" s="40"/>
      <c r="E33" s="40"/>
      <c r="F33" s="38"/>
    </row>
    <row r="34" spans="1:6" x14ac:dyDescent="0.25">
      <c r="A34" s="40">
        <f>Setup!A29</f>
        <v>0</v>
      </c>
      <c r="B34" s="40"/>
      <c r="C34" s="40"/>
      <c r="D34" s="40"/>
      <c r="E34" s="40"/>
      <c r="F34" s="38"/>
    </row>
    <row r="35" spans="1:6" x14ac:dyDescent="0.25">
      <c r="A35" s="40">
        <f>Setup!A30</f>
        <v>0</v>
      </c>
      <c r="B35" s="40"/>
      <c r="C35" s="40"/>
      <c r="D35" s="40"/>
      <c r="E35" s="40"/>
      <c r="F35" s="38"/>
    </row>
    <row r="36" spans="1:6" x14ac:dyDescent="0.25">
      <c r="A36" s="40">
        <f>Setup!A31</f>
        <v>0</v>
      </c>
      <c r="B36" s="40"/>
      <c r="C36" s="40"/>
      <c r="D36" s="40"/>
      <c r="E36" s="40"/>
      <c r="F36" s="38"/>
    </row>
    <row r="37" spans="1:6" x14ac:dyDescent="0.25">
      <c r="A37" s="40">
        <f>Setup!A32</f>
        <v>0</v>
      </c>
      <c r="B37" s="40"/>
      <c r="C37" s="40"/>
      <c r="D37" s="40"/>
      <c r="E37" s="40"/>
      <c r="F37" s="38"/>
    </row>
    <row r="38" spans="1:6" x14ac:dyDescent="0.25">
      <c r="A38" s="40">
        <f>Setup!A33</f>
        <v>0</v>
      </c>
      <c r="B38" s="40"/>
      <c r="C38" s="40"/>
      <c r="D38" s="40"/>
      <c r="E38" s="40"/>
      <c r="F38" s="38"/>
    </row>
    <row r="39" spans="1:6" x14ac:dyDescent="0.25">
      <c r="A39" s="40">
        <f>Setup!A34</f>
        <v>0</v>
      </c>
      <c r="B39" s="40"/>
      <c r="C39" s="40"/>
      <c r="D39" s="40"/>
      <c r="E39" s="40"/>
      <c r="F39" s="38"/>
    </row>
    <row r="40" spans="1:6" x14ac:dyDescent="0.25">
      <c r="A40" s="40">
        <f>Setup!A35</f>
        <v>0</v>
      </c>
      <c r="B40" s="40"/>
      <c r="C40" s="40"/>
      <c r="D40" s="40"/>
      <c r="E40" s="40"/>
      <c r="F40" s="38"/>
    </row>
    <row r="41" spans="1:6" x14ac:dyDescent="0.25">
      <c r="A41" s="40">
        <f>Setup!A36</f>
        <v>0</v>
      </c>
      <c r="B41" s="40"/>
      <c r="C41" s="40"/>
      <c r="D41" s="40"/>
      <c r="E41" s="40"/>
      <c r="F41" s="38"/>
    </row>
    <row r="42" spans="1:6" x14ac:dyDescent="0.25">
      <c r="A42" s="40">
        <f>Setup!A37</f>
        <v>0</v>
      </c>
      <c r="B42" s="40"/>
      <c r="C42" s="40"/>
      <c r="D42" s="40"/>
      <c r="E42" s="40"/>
      <c r="F42" s="38"/>
    </row>
    <row r="43" spans="1:6" x14ac:dyDescent="0.25">
      <c r="A43" s="40">
        <f>Setup!A38</f>
        <v>0</v>
      </c>
      <c r="B43" s="40"/>
      <c r="C43" s="40"/>
      <c r="D43" s="40"/>
      <c r="E43" s="40"/>
      <c r="F43" s="38"/>
    </row>
    <row r="44" spans="1:6" x14ac:dyDescent="0.25">
      <c r="A44" s="40">
        <f>Setup!A39</f>
        <v>0</v>
      </c>
      <c r="B44" s="40"/>
      <c r="C44" s="40"/>
      <c r="D44" s="40"/>
      <c r="E44" s="40"/>
      <c r="F44" s="38"/>
    </row>
    <row r="45" spans="1:6" x14ac:dyDescent="0.25">
      <c r="A45" s="40">
        <f>Setup!A40</f>
        <v>0</v>
      </c>
      <c r="B45" s="40"/>
      <c r="C45" s="40"/>
      <c r="D45" s="40"/>
      <c r="E45" s="40"/>
      <c r="F45" s="38"/>
    </row>
    <row r="46" spans="1:6" x14ac:dyDescent="0.25">
      <c r="A46" s="40">
        <f>Setup!A41</f>
        <v>0</v>
      </c>
      <c r="B46" s="40"/>
      <c r="C46" s="40"/>
      <c r="D46" s="40"/>
      <c r="E46" s="40"/>
      <c r="F46" s="38"/>
    </row>
    <row r="47" spans="1:6" x14ac:dyDescent="0.25">
      <c r="A47" s="40">
        <f>Setup!A42</f>
        <v>0</v>
      </c>
      <c r="B47" s="40"/>
      <c r="C47" s="40"/>
      <c r="D47" s="40"/>
      <c r="E47" s="40"/>
      <c r="F47" s="38"/>
    </row>
    <row r="48" spans="1:6" x14ac:dyDescent="0.25">
      <c r="A48" s="40">
        <f>Setup!A43</f>
        <v>0</v>
      </c>
      <c r="B48" s="40"/>
      <c r="C48" s="40"/>
      <c r="D48" s="40"/>
      <c r="E48" s="40"/>
      <c r="F48" s="38"/>
    </row>
    <row r="49" spans="1:6" x14ac:dyDescent="0.25">
      <c r="A49" s="40">
        <f>Setup!A44</f>
        <v>0</v>
      </c>
      <c r="B49" s="40"/>
      <c r="C49" s="40"/>
      <c r="D49" s="40"/>
      <c r="E49" s="40"/>
      <c r="F49" s="38"/>
    </row>
    <row r="50" spans="1:6" x14ac:dyDescent="0.25">
      <c r="A50" s="40">
        <f>Setup!A45</f>
        <v>0</v>
      </c>
      <c r="B50" s="40"/>
      <c r="C50" s="40"/>
      <c r="D50" s="40"/>
      <c r="E50" s="40"/>
      <c r="F50" s="38"/>
    </row>
    <row r="51" spans="1:6" x14ac:dyDescent="0.25">
      <c r="A51" s="40">
        <f>Setup!A46</f>
        <v>0</v>
      </c>
      <c r="B51" s="40"/>
      <c r="C51" s="40"/>
      <c r="D51" s="40"/>
      <c r="E51" s="40"/>
      <c r="F51" s="38"/>
    </row>
    <row r="52" spans="1:6" x14ac:dyDescent="0.25">
      <c r="A52" s="40">
        <f>Setup!A47</f>
        <v>0</v>
      </c>
      <c r="B52" s="40"/>
      <c r="C52" s="40"/>
      <c r="D52" s="40"/>
      <c r="E52" s="40"/>
      <c r="F52" s="38"/>
    </row>
    <row r="53" spans="1:6" x14ac:dyDescent="0.25">
      <c r="A53" s="40">
        <f>Setup!A48</f>
        <v>0</v>
      </c>
      <c r="B53" s="40"/>
      <c r="C53" s="40"/>
      <c r="D53" s="40"/>
      <c r="E53" s="40"/>
      <c r="F53" s="38"/>
    </row>
  </sheetData>
  <mergeCells count="49">
    <mergeCell ref="B3:D3"/>
    <mergeCell ref="B5:D5"/>
    <mergeCell ref="A53:E53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34:E34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7:E7"/>
    <mergeCell ref="A8:E8"/>
    <mergeCell ref="A9:E9"/>
    <mergeCell ref="A10:E10"/>
    <mergeCell ref="A22:E22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</mergeCells>
  <conditionalFormatting sqref="A8:F53">
    <cfRule type="expression" dxfId="6" priority="3">
      <formula>$F8="Lead"</formula>
    </cfRule>
    <cfRule type="expression" dxfId="5" priority="2">
      <formula>$F8="Assist"</formula>
    </cfRule>
    <cfRule type="expression" dxfId="4" priority="1">
      <formula>$F8="Not My Area"</formula>
    </cfRule>
  </conditionalFormatting>
  <dataValidations count="1">
    <dataValidation type="list" allowBlank="1" showInputMessage="1" showErrorMessage="1" sqref="F8:F53" xr:uid="{072B60D9-2C86-4B94-A507-0D10E04C241F}">
      <formula1>$E$2:$E$5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C9210-83B5-4708-81D2-C326DC3B2949}">
  <dimension ref="A1:AH4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8" sqref="A38"/>
    </sheetView>
  </sheetViews>
  <sheetFormatPr defaultRowHeight="15.75" x14ac:dyDescent="0.25"/>
  <cols>
    <col min="1" max="1" width="9.140625" style="8"/>
    <col min="2" max="2" width="58" style="8" customWidth="1"/>
    <col min="3" max="3" width="25.7109375" style="9" customWidth="1"/>
    <col min="4" max="17" width="25.7109375" style="8" customWidth="1"/>
    <col min="18" max="16384" width="9.140625" style="8"/>
  </cols>
  <sheetData>
    <row r="1" spans="1:34" x14ac:dyDescent="0.25">
      <c r="A1" s="42"/>
      <c r="B1" s="42"/>
      <c r="C1" s="7"/>
    </row>
    <row r="2" spans="1:34" ht="21" x14ac:dyDescent="0.35">
      <c r="C2" s="23" t="s">
        <v>11</v>
      </c>
      <c r="D2" s="23" t="s">
        <v>12</v>
      </c>
      <c r="E2" s="23" t="s">
        <v>13</v>
      </c>
      <c r="F2" s="23" t="s">
        <v>14</v>
      </c>
      <c r="G2" s="23" t="s">
        <v>15</v>
      </c>
      <c r="H2" s="23" t="s">
        <v>16</v>
      </c>
      <c r="I2" s="23" t="s">
        <v>17</v>
      </c>
      <c r="J2" s="23" t="s">
        <v>18</v>
      </c>
      <c r="K2" s="23" t="s">
        <v>19</v>
      </c>
      <c r="L2" s="23" t="s">
        <v>20</v>
      </c>
      <c r="M2" s="23" t="s">
        <v>21</v>
      </c>
      <c r="N2" s="23" t="s">
        <v>22</v>
      </c>
      <c r="O2" s="23" t="s">
        <v>23</v>
      </c>
      <c r="P2" s="23" t="s">
        <v>24</v>
      </c>
      <c r="Q2" s="23" t="s">
        <v>25</v>
      </c>
    </row>
    <row r="3" spans="1:34" ht="24.95" customHeight="1" x14ac:dyDescent="0.25">
      <c r="A3" s="3" t="s">
        <v>8</v>
      </c>
      <c r="B3" s="1" t="s">
        <v>0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  <c r="H3" s="3" t="s">
        <v>9</v>
      </c>
      <c r="I3" s="3" t="s">
        <v>9</v>
      </c>
      <c r="J3" s="3" t="s">
        <v>9</v>
      </c>
      <c r="K3" s="3" t="s">
        <v>9</v>
      </c>
      <c r="L3" s="3" t="s">
        <v>9</v>
      </c>
      <c r="M3" s="3" t="s">
        <v>9</v>
      </c>
      <c r="N3" s="3" t="s">
        <v>9</v>
      </c>
      <c r="O3" s="3" t="s">
        <v>9</v>
      </c>
      <c r="P3" s="3" t="s">
        <v>9</v>
      </c>
      <c r="Q3" s="3" t="s">
        <v>9</v>
      </c>
    </row>
    <row r="4" spans="1:34" ht="24.95" customHeight="1" x14ac:dyDescent="0.25">
      <c r="A4" s="12">
        <f>COUNTIF(C4:AB4,"Lead")</f>
        <v>0</v>
      </c>
      <c r="B4" s="11">
        <f>Setup!A3</f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ht="24.95" customHeight="1" x14ac:dyDescent="0.25">
      <c r="A5" s="12">
        <f t="shared" ref="A5:A38" si="0">COUNTIF(C5:AB5,"Lead")</f>
        <v>0</v>
      </c>
      <c r="B5" s="11">
        <f>Setup!A4</f>
        <v>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ht="24.95" customHeight="1" x14ac:dyDescent="0.25">
      <c r="A6" s="12">
        <f t="shared" si="0"/>
        <v>0</v>
      </c>
      <c r="B6" s="11">
        <f>Setup!A5</f>
        <v>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4.95" customHeight="1" x14ac:dyDescent="0.25">
      <c r="A7" s="12">
        <f t="shared" si="0"/>
        <v>0</v>
      </c>
      <c r="B7" s="11">
        <f>Setup!A6</f>
        <v>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24.95" customHeight="1" x14ac:dyDescent="0.25">
      <c r="A8" s="12">
        <f t="shared" si="0"/>
        <v>0</v>
      </c>
      <c r="B8" s="11">
        <f>Setup!A7</f>
        <v>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24.95" customHeight="1" x14ac:dyDescent="0.25">
      <c r="A9" s="12">
        <f t="shared" si="0"/>
        <v>0</v>
      </c>
      <c r="B9" s="11">
        <f>Setup!A8</f>
        <v>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24.95" customHeight="1" x14ac:dyDescent="0.25">
      <c r="A10" s="12">
        <f t="shared" si="0"/>
        <v>0</v>
      </c>
      <c r="B10" s="11">
        <f>Setup!A9</f>
        <v>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ht="24.95" customHeight="1" x14ac:dyDescent="0.25">
      <c r="A11" s="12">
        <f t="shared" si="0"/>
        <v>0</v>
      </c>
      <c r="B11" s="11">
        <f>Setup!A10</f>
        <v>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ht="24.95" customHeight="1" x14ac:dyDescent="0.25">
      <c r="A12" s="12">
        <f t="shared" si="0"/>
        <v>0</v>
      </c>
      <c r="B12" s="11">
        <f>Setup!A11</f>
        <v>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ht="24.95" customHeight="1" x14ac:dyDescent="0.25">
      <c r="A13" s="12">
        <f t="shared" si="0"/>
        <v>0</v>
      </c>
      <c r="B13" s="11">
        <f>Setup!A12</f>
        <v>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ht="24.95" customHeight="1" x14ac:dyDescent="0.25">
      <c r="A14" s="12">
        <f t="shared" si="0"/>
        <v>0</v>
      </c>
      <c r="B14" s="11">
        <f>Setup!A13</f>
        <v>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24.95" customHeight="1" x14ac:dyDescent="0.25">
      <c r="A15" s="12">
        <f t="shared" si="0"/>
        <v>0</v>
      </c>
      <c r="B15" s="11">
        <f>Setup!A14</f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24.95" customHeight="1" x14ac:dyDescent="0.25">
      <c r="A16" s="12">
        <f t="shared" si="0"/>
        <v>0</v>
      </c>
      <c r="B16" s="11">
        <f>Setup!A15</f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ht="24.95" customHeight="1" x14ac:dyDescent="0.25">
      <c r="A17" s="12">
        <f t="shared" si="0"/>
        <v>0</v>
      </c>
      <c r="B17" s="11">
        <f>Setup!A16</f>
        <v>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ht="24.95" customHeight="1" x14ac:dyDescent="0.25">
      <c r="A18" s="12">
        <f t="shared" si="0"/>
        <v>0</v>
      </c>
      <c r="B18" s="11">
        <f>Setup!A17</f>
        <v>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ht="24.95" customHeight="1" x14ac:dyDescent="0.25">
      <c r="A19" s="12">
        <f t="shared" si="0"/>
        <v>0</v>
      </c>
      <c r="B19" s="11">
        <f>Setup!A18</f>
        <v>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ht="24.95" customHeight="1" x14ac:dyDescent="0.25">
      <c r="A20" s="12">
        <f t="shared" si="0"/>
        <v>0</v>
      </c>
      <c r="B20" s="11">
        <f>Setup!A19</f>
        <v>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ht="24.95" customHeight="1" x14ac:dyDescent="0.25">
      <c r="A21" s="12">
        <f t="shared" si="0"/>
        <v>0</v>
      </c>
      <c r="B21" s="11">
        <f>Setup!A20</f>
        <v>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ht="24.95" customHeight="1" x14ac:dyDescent="0.25">
      <c r="A22" s="12">
        <f t="shared" si="0"/>
        <v>0</v>
      </c>
      <c r="B22" s="11">
        <f>Setup!A21</f>
        <v>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ht="24.95" customHeight="1" x14ac:dyDescent="0.25">
      <c r="A23" s="12">
        <f t="shared" si="0"/>
        <v>0</v>
      </c>
      <c r="B23" s="11">
        <f>Setup!A22</f>
        <v>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ht="24.95" customHeight="1" x14ac:dyDescent="0.25">
      <c r="A24" s="12">
        <f t="shared" si="0"/>
        <v>0</v>
      </c>
      <c r="B24" s="11">
        <f>Setup!A23</f>
        <v>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ht="24.95" customHeight="1" x14ac:dyDescent="0.25">
      <c r="A25" s="12">
        <f t="shared" si="0"/>
        <v>0</v>
      </c>
      <c r="B25" s="11">
        <f>Setup!A24</f>
        <v>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ht="24.95" customHeight="1" x14ac:dyDescent="0.25">
      <c r="A26" s="12">
        <f t="shared" si="0"/>
        <v>0</v>
      </c>
      <c r="B26" s="11">
        <f>Setup!A25</f>
        <v>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ht="24.95" customHeight="1" x14ac:dyDescent="0.25">
      <c r="A27" s="12">
        <f t="shared" si="0"/>
        <v>0</v>
      </c>
      <c r="B27" s="11">
        <f>Setup!A26</f>
        <v>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ht="24.95" customHeight="1" x14ac:dyDescent="0.25">
      <c r="A28" s="12">
        <f t="shared" si="0"/>
        <v>0</v>
      </c>
      <c r="B28" s="11">
        <f>Setup!A27</f>
        <v>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ht="24.95" customHeight="1" x14ac:dyDescent="0.25">
      <c r="A29" s="29">
        <f t="shared" si="0"/>
        <v>0</v>
      </c>
      <c r="B29" s="30">
        <f>Setup!A28</f>
        <v>0</v>
      </c>
      <c r="C29" s="31"/>
      <c r="D29" s="31"/>
      <c r="E29" s="31"/>
      <c r="F29" s="31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ht="24.95" customHeight="1" x14ac:dyDescent="0.25">
      <c r="A30" s="29">
        <f t="shared" si="0"/>
        <v>0</v>
      </c>
      <c r="B30" s="11">
        <f>Setup!A29</f>
        <v>0</v>
      </c>
      <c r="C30" s="24"/>
      <c r="D30" s="24"/>
      <c r="E30" s="24"/>
      <c r="F30" s="24"/>
      <c r="G30" s="32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ht="24.95" customHeight="1" x14ac:dyDescent="0.25">
      <c r="A31" s="29">
        <f t="shared" si="0"/>
        <v>0</v>
      </c>
      <c r="B31" s="18">
        <f>Setup!A30</f>
        <v>0</v>
      </c>
      <c r="C31" s="17"/>
      <c r="D31" s="24"/>
      <c r="E31" s="24"/>
      <c r="F31" s="24"/>
      <c r="G31" s="32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ht="24.95" customHeight="1" x14ac:dyDescent="0.25">
      <c r="A32" s="29">
        <f t="shared" si="0"/>
        <v>0</v>
      </c>
      <c r="B32" s="18">
        <f>Setup!A31</f>
        <v>0</v>
      </c>
      <c r="C32" s="17"/>
      <c r="D32" s="24"/>
      <c r="E32" s="24"/>
      <c r="F32" s="24"/>
      <c r="G32" s="32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ht="24.95" customHeight="1" x14ac:dyDescent="0.25">
      <c r="A33" s="29">
        <f t="shared" si="0"/>
        <v>0</v>
      </c>
      <c r="B33" s="18">
        <f>Setup!A32</f>
        <v>0</v>
      </c>
      <c r="C33" s="17"/>
      <c r="D33" s="24"/>
      <c r="E33" s="24"/>
      <c r="F33" s="24"/>
      <c r="G33" s="32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:34" ht="24.95" customHeight="1" x14ac:dyDescent="0.25">
      <c r="A34" s="29">
        <f t="shared" si="0"/>
        <v>0</v>
      </c>
      <c r="B34" s="18">
        <f>Setup!A33</f>
        <v>0</v>
      </c>
      <c r="C34" s="17"/>
      <c r="D34" s="24"/>
      <c r="E34" s="24"/>
      <c r="F34" s="24"/>
      <c r="G34" s="32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ht="24.95" customHeight="1" x14ac:dyDescent="0.25">
      <c r="A35" s="29">
        <f t="shared" si="0"/>
        <v>0</v>
      </c>
      <c r="B35" s="18">
        <f>Setup!A34</f>
        <v>0</v>
      </c>
      <c r="C35" s="17"/>
      <c r="D35" s="24"/>
      <c r="E35" s="24"/>
      <c r="F35" s="24"/>
      <c r="G35" s="32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 ht="24.95" customHeight="1" x14ac:dyDescent="0.25">
      <c r="A36" s="29">
        <f t="shared" si="0"/>
        <v>0</v>
      </c>
      <c r="B36" s="18">
        <f>Setup!A35</f>
        <v>0</v>
      </c>
      <c r="C36" s="17"/>
      <c r="D36" s="24"/>
      <c r="E36" s="24"/>
      <c r="F36" s="24"/>
      <c r="G36" s="32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ht="24.95" customHeight="1" x14ac:dyDescent="0.25">
      <c r="A37" s="29">
        <f t="shared" si="0"/>
        <v>0</v>
      </c>
      <c r="B37" s="18">
        <f>Setup!A36</f>
        <v>0</v>
      </c>
      <c r="C37" s="17"/>
      <c r="D37" s="24"/>
      <c r="E37" s="24"/>
      <c r="F37" s="24"/>
      <c r="G37" s="32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ht="24.95" customHeight="1" x14ac:dyDescent="0.25">
      <c r="A38" s="29">
        <f t="shared" si="0"/>
        <v>0</v>
      </c>
      <c r="B38" s="18">
        <f>Setup!A37</f>
        <v>0</v>
      </c>
      <c r="C38" s="17"/>
      <c r="D38" s="24"/>
      <c r="E38" s="24"/>
      <c r="F38" s="24"/>
      <c r="G38" s="32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x14ac:dyDescent="0.25"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x14ac:dyDescent="0.25">
      <c r="A40" s="25"/>
      <c r="B40" s="26" t="s">
        <v>5</v>
      </c>
      <c r="C40" s="9">
        <f>COUNTIF(C$4:C$29,"Lead")</f>
        <v>0</v>
      </c>
      <c r="D40" s="13">
        <f t="shared" ref="D40:Q40" si="1">COUNTIF(D$4:D$29,"Lead")</f>
        <v>0</v>
      </c>
      <c r="E40" s="13">
        <f t="shared" si="1"/>
        <v>0</v>
      </c>
      <c r="F40" s="13">
        <f t="shared" si="1"/>
        <v>0</v>
      </c>
      <c r="G40" s="13">
        <f t="shared" si="1"/>
        <v>0</v>
      </c>
      <c r="H40" s="13">
        <f t="shared" si="1"/>
        <v>0</v>
      </c>
      <c r="I40" s="13">
        <f t="shared" si="1"/>
        <v>0</v>
      </c>
      <c r="J40" s="13">
        <f t="shared" si="1"/>
        <v>0</v>
      </c>
      <c r="K40" s="13">
        <f t="shared" si="1"/>
        <v>0</v>
      </c>
      <c r="L40" s="13">
        <f t="shared" si="1"/>
        <v>0</v>
      </c>
      <c r="M40" s="13">
        <f t="shared" si="1"/>
        <v>0</v>
      </c>
      <c r="N40" s="13">
        <f t="shared" si="1"/>
        <v>0</v>
      </c>
      <c r="O40" s="13">
        <f t="shared" si="1"/>
        <v>0</v>
      </c>
      <c r="P40" s="13">
        <f t="shared" si="1"/>
        <v>0</v>
      </c>
      <c r="Q40" s="13">
        <f t="shared" si="1"/>
        <v>0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x14ac:dyDescent="0.25">
      <c r="B41" s="26" t="s">
        <v>6</v>
      </c>
      <c r="C41" s="9">
        <f>COUNTIF(C$4:C$29,"Assist")</f>
        <v>0</v>
      </c>
      <c r="D41" s="13">
        <f t="shared" ref="D41:Q41" si="2">COUNTIF(D$4:D$29,"Assist")</f>
        <v>0</v>
      </c>
      <c r="E41" s="13">
        <f t="shared" si="2"/>
        <v>0</v>
      </c>
      <c r="F41" s="13">
        <f t="shared" si="2"/>
        <v>0</v>
      </c>
      <c r="G41" s="13">
        <f t="shared" si="2"/>
        <v>0</v>
      </c>
      <c r="H41" s="13">
        <f t="shared" si="2"/>
        <v>0</v>
      </c>
      <c r="I41" s="13">
        <f t="shared" si="2"/>
        <v>0</v>
      </c>
      <c r="J41" s="13">
        <f t="shared" si="2"/>
        <v>0</v>
      </c>
      <c r="K41" s="13">
        <f t="shared" si="2"/>
        <v>0</v>
      </c>
      <c r="L41" s="13">
        <f t="shared" si="2"/>
        <v>0</v>
      </c>
      <c r="M41" s="13">
        <f t="shared" si="2"/>
        <v>0</v>
      </c>
      <c r="N41" s="13">
        <f t="shared" si="2"/>
        <v>0</v>
      </c>
      <c r="O41" s="13">
        <f t="shared" si="2"/>
        <v>0</v>
      </c>
      <c r="P41" s="13">
        <f t="shared" si="2"/>
        <v>0</v>
      </c>
      <c r="Q41" s="13">
        <f t="shared" si="2"/>
        <v>0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x14ac:dyDescent="0.25">
      <c r="B42" s="26" t="s">
        <v>7</v>
      </c>
      <c r="C42" s="9">
        <f>COUNTIF(C$4:C$29,"Not My Area")</f>
        <v>0</v>
      </c>
      <c r="D42" s="13">
        <f t="shared" ref="D42:Q42" si="3">COUNTIF(D$4:D$29,"Not My Area")</f>
        <v>0</v>
      </c>
      <c r="E42" s="13">
        <f t="shared" si="3"/>
        <v>0</v>
      </c>
      <c r="F42" s="13">
        <f t="shared" si="3"/>
        <v>0</v>
      </c>
      <c r="G42" s="13">
        <f t="shared" si="3"/>
        <v>0</v>
      </c>
      <c r="H42" s="13">
        <f t="shared" si="3"/>
        <v>0</v>
      </c>
      <c r="I42" s="13">
        <f t="shared" si="3"/>
        <v>0</v>
      </c>
      <c r="J42" s="13">
        <f t="shared" si="3"/>
        <v>0</v>
      </c>
      <c r="K42" s="13">
        <f t="shared" si="3"/>
        <v>0</v>
      </c>
      <c r="L42" s="13">
        <f t="shared" si="3"/>
        <v>0</v>
      </c>
      <c r="M42" s="13">
        <f t="shared" si="3"/>
        <v>0</v>
      </c>
      <c r="N42" s="13">
        <f t="shared" si="3"/>
        <v>0</v>
      </c>
      <c r="O42" s="13">
        <f t="shared" si="3"/>
        <v>0</v>
      </c>
      <c r="P42" s="13">
        <f t="shared" si="3"/>
        <v>0</v>
      </c>
      <c r="Q42" s="13">
        <f t="shared" si="3"/>
        <v>0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x14ac:dyDescent="0.25">
      <c r="B43" s="27" t="s">
        <v>10</v>
      </c>
      <c r="C43" s="9">
        <f>SUM(C40:C42)</f>
        <v>0</v>
      </c>
      <c r="D43" s="9">
        <f>SUM(D40:D42)</f>
        <v>0</v>
      </c>
      <c r="E43" s="9">
        <f>SUM(E40:E42)</f>
        <v>0</v>
      </c>
      <c r="F43" s="9">
        <f>SUM(F40:F42)</f>
        <v>0</v>
      </c>
      <c r="G43" s="9">
        <f>SUM(G40:G42)</f>
        <v>0</v>
      </c>
      <c r="H43" s="9">
        <f t="shared" ref="H43:Q43" si="4">SUM(H40:H42)</f>
        <v>0</v>
      </c>
      <c r="I43" s="9">
        <f t="shared" si="4"/>
        <v>0</v>
      </c>
      <c r="J43" s="9">
        <f t="shared" si="4"/>
        <v>0</v>
      </c>
      <c r="K43" s="9">
        <f t="shared" si="4"/>
        <v>0</v>
      </c>
      <c r="L43" s="9">
        <f t="shared" si="4"/>
        <v>0</v>
      </c>
      <c r="M43" s="9">
        <f t="shared" si="4"/>
        <v>0</v>
      </c>
      <c r="N43" s="9">
        <f t="shared" si="4"/>
        <v>0</v>
      </c>
      <c r="O43" s="9">
        <f t="shared" si="4"/>
        <v>0</v>
      </c>
      <c r="P43" s="9">
        <f t="shared" si="4"/>
        <v>0</v>
      </c>
      <c r="Q43" s="9">
        <f t="shared" si="4"/>
        <v>0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x14ac:dyDescent="0.25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</sheetData>
  <autoFilter ref="A1:F29" xr:uid="{B67348A4-424C-472A-9634-A3D4EB0B90F8}">
    <filterColumn colId="0" showButton="0"/>
  </autoFilter>
  <mergeCells count="1">
    <mergeCell ref="A1:B1"/>
  </mergeCells>
  <phoneticPr fontId="9" type="noConversion"/>
  <conditionalFormatting sqref="A4:Q38">
    <cfRule type="cellIs" dxfId="3" priority="1" operator="equal">
      <formula>0</formula>
    </cfRule>
  </conditionalFormatting>
  <conditionalFormatting sqref="C4:Q38">
    <cfRule type="cellIs" dxfId="2" priority="2" operator="equal">
      <formula>"Not My Area"</formula>
    </cfRule>
    <cfRule type="cellIs" dxfId="1" priority="3" operator="equal">
      <formula>"Assist"</formula>
    </cfRule>
    <cfRule type="cellIs" dxfId="0" priority="4" operator="equal">
      <formula>"Lead"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E8B464-988B-4A7F-A258-0C23C266460A}">
          <x14:formula1>
            <xm:f>'Individual Assessment'!$E$3:$E$5</xm:f>
          </x14:formula1>
          <xm:sqref>C4:Q38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Setup</vt:lpstr>
      <vt:lpstr>Summary</vt:lpstr>
      <vt:lpstr>Individual Assessment</vt:lpstr>
      <vt:lpstr>Detailed Individual Assessments</vt:lpstr>
    </vt:vector>
  </TitlesOfParts>
  <Company>Tipperary Volunteer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Fanning</dc:creator>
  <cp:lastModifiedBy>Derek Fanning</cp:lastModifiedBy>
  <cp:lastPrinted>2020-11-30T15:15:32Z</cp:lastPrinted>
  <dcterms:created xsi:type="dcterms:W3CDTF">2020-11-30T14:54:37Z</dcterms:created>
  <dcterms:modified xsi:type="dcterms:W3CDTF">2020-12-04T11:24:38Z</dcterms:modified>
</cp:coreProperties>
</file>